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85" i="1" l="1"/>
  <c r="A185" i="1"/>
  <c r="L184" i="1"/>
  <c r="J184" i="1"/>
  <c r="I184" i="1"/>
  <c r="H184" i="1"/>
  <c r="G184" i="1"/>
  <c r="F184" i="1"/>
  <c r="B175" i="1"/>
  <c r="A175" i="1"/>
  <c r="L174" i="1"/>
  <c r="J174" i="1"/>
  <c r="I174" i="1"/>
  <c r="H174" i="1"/>
  <c r="G174" i="1"/>
  <c r="F174" i="1"/>
  <c r="B167" i="1"/>
  <c r="A167" i="1"/>
  <c r="L166" i="1"/>
  <c r="J166" i="1"/>
  <c r="I166" i="1"/>
  <c r="H166" i="1"/>
  <c r="G166" i="1"/>
  <c r="F166" i="1"/>
  <c r="B157" i="1"/>
  <c r="A157" i="1"/>
  <c r="L156" i="1"/>
  <c r="J156" i="1"/>
  <c r="I156" i="1"/>
  <c r="H156" i="1"/>
  <c r="G156" i="1"/>
  <c r="F156" i="1"/>
  <c r="B149" i="1"/>
  <c r="A149" i="1"/>
  <c r="L148" i="1"/>
  <c r="J148" i="1"/>
  <c r="I148" i="1"/>
  <c r="H148" i="1"/>
  <c r="G148" i="1"/>
  <c r="F148" i="1"/>
  <c r="B139" i="1"/>
  <c r="A139" i="1"/>
  <c r="L138" i="1"/>
  <c r="J138" i="1"/>
  <c r="I138" i="1"/>
  <c r="H138" i="1"/>
  <c r="G138" i="1"/>
  <c r="F138" i="1"/>
  <c r="B132" i="1"/>
  <c r="A132" i="1"/>
  <c r="L131" i="1"/>
  <c r="J131" i="1"/>
  <c r="I131" i="1"/>
  <c r="H131" i="1"/>
  <c r="G131" i="1"/>
  <c r="F131" i="1"/>
  <c r="B122" i="1"/>
  <c r="A122" i="1"/>
  <c r="L121" i="1"/>
  <c r="J121" i="1"/>
  <c r="I121" i="1"/>
  <c r="H121" i="1"/>
  <c r="G121" i="1"/>
  <c r="F121" i="1"/>
  <c r="B114" i="1"/>
  <c r="A114" i="1"/>
  <c r="L113" i="1"/>
  <c r="J113" i="1"/>
  <c r="I113" i="1"/>
  <c r="H113" i="1"/>
  <c r="G113" i="1"/>
  <c r="F113" i="1"/>
  <c r="B104" i="1"/>
  <c r="A104" i="1"/>
  <c r="L103" i="1"/>
  <c r="J103" i="1"/>
  <c r="I103" i="1"/>
  <c r="H103" i="1"/>
  <c r="G103" i="1"/>
  <c r="F103" i="1"/>
  <c r="B95" i="1"/>
  <c r="A95" i="1"/>
  <c r="L94" i="1"/>
  <c r="J94" i="1"/>
  <c r="I94" i="1"/>
  <c r="H94" i="1"/>
  <c r="G94" i="1"/>
  <c r="F94" i="1"/>
  <c r="B85" i="1"/>
  <c r="A85" i="1"/>
  <c r="L84" i="1"/>
  <c r="J84" i="1"/>
  <c r="I84" i="1"/>
  <c r="H84" i="1"/>
  <c r="G84" i="1"/>
  <c r="F84" i="1"/>
  <c r="B78" i="1"/>
  <c r="A78" i="1"/>
  <c r="L77" i="1"/>
  <c r="J77" i="1"/>
  <c r="I77" i="1"/>
  <c r="H77" i="1"/>
  <c r="G77" i="1"/>
  <c r="F77" i="1"/>
  <c r="B68" i="1"/>
  <c r="A68" i="1"/>
  <c r="L67" i="1"/>
  <c r="J67" i="1"/>
  <c r="I67" i="1"/>
  <c r="H67" i="1"/>
  <c r="G67" i="1"/>
  <c r="F67" i="1"/>
  <c r="B60" i="1"/>
  <c r="A60" i="1"/>
  <c r="L59" i="1"/>
  <c r="J59" i="1"/>
  <c r="I59" i="1"/>
  <c r="H59" i="1"/>
  <c r="G59" i="1"/>
  <c r="F59" i="1"/>
  <c r="B50" i="1"/>
  <c r="A50" i="1"/>
  <c r="L49" i="1"/>
  <c r="J49" i="1"/>
  <c r="I49" i="1"/>
  <c r="H49" i="1"/>
  <c r="G49" i="1"/>
  <c r="F49" i="1"/>
  <c r="B42" i="1"/>
  <c r="A42" i="1"/>
  <c r="L41" i="1"/>
  <c r="J41" i="1"/>
  <c r="I41" i="1"/>
  <c r="H41" i="1"/>
  <c r="G41" i="1"/>
  <c r="F41" i="1"/>
  <c r="B32" i="1"/>
  <c r="A32" i="1"/>
  <c r="L31" i="1"/>
  <c r="J31" i="1"/>
  <c r="I31" i="1"/>
  <c r="H31" i="1"/>
  <c r="G31" i="1"/>
  <c r="F31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60" i="1"/>
  <c r="L42" i="1"/>
  <c r="L95" i="1"/>
  <c r="J185" i="1"/>
  <c r="H185" i="1"/>
  <c r="L185" i="1"/>
  <c r="I185" i="1"/>
  <c r="G185" i="1"/>
  <c r="F185" i="1"/>
  <c r="H167" i="1"/>
  <c r="F167" i="1"/>
  <c r="I167" i="1"/>
  <c r="L167" i="1"/>
  <c r="J167" i="1"/>
  <c r="G167" i="1"/>
  <c r="H149" i="1"/>
  <c r="G149" i="1"/>
  <c r="I149" i="1"/>
  <c r="F149" i="1"/>
  <c r="J149" i="1"/>
  <c r="L149" i="1"/>
  <c r="H132" i="1"/>
  <c r="J132" i="1"/>
  <c r="L132" i="1"/>
  <c r="I132" i="1"/>
  <c r="G132" i="1"/>
  <c r="F132" i="1"/>
  <c r="G114" i="1"/>
  <c r="F114" i="1"/>
  <c r="I114" i="1"/>
  <c r="L114" i="1"/>
  <c r="J114" i="1"/>
  <c r="H114" i="1"/>
  <c r="H95" i="1"/>
  <c r="J95" i="1"/>
  <c r="I95" i="1"/>
  <c r="G95" i="1"/>
  <c r="F95" i="1"/>
  <c r="F78" i="1"/>
  <c r="L78" i="1"/>
  <c r="J78" i="1"/>
  <c r="I78" i="1"/>
  <c r="H78" i="1"/>
  <c r="G78" i="1"/>
  <c r="F60" i="1"/>
  <c r="H60" i="1"/>
  <c r="I60" i="1"/>
  <c r="G60" i="1"/>
  <c r="J60" i="1"/>
  <c r="H42" i="1"/>
  <c r="G42" i="1"/>
  <c r="J42" i="1"/>
  <c r="I42" i="1"/>
  <c r="F42" i="1"/>
  <c r="J24" i="1"/>
  <c r="I24" i="1"/>
  <c r="H24" i="1"/>
  <c r="G24" i="1"/>
  <c r="F24" i="1"/>
  <c r="L186" i="1" l="1"/>
  <c r="G186" i="1"/>
  <c r="J186" i="1"/>
  <c r="H186" i="1"/>
  <c r="I186" i="1"/>
  <c r="F186" i="1"/>
</calcChain>
</file>

<file path=xl/sharedStrings.xml><?xml version="1.0" encoding="utf-8"?>
<sst xmlns="http://schemas.openxmlformats.org/spreadsheetml/2006/main" count="284" uniqueCount="75">
  <si>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</si>
  <si>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</si>
  <si>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</si>
  <si>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</si>
  <si>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</si>
  <si>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</si>
  <si>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</si>
  <si>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</si>
  <si>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</si>
  <si>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</si>
  <si>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</si>
  <si>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</si>
  <si>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</si>
  <si>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</si>
  <si>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</si>
  <si>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</si>
  <si>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</si>
  <si>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</si>
  <si>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</si>
  <si>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</si>
  <si>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</si>
  <si>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</si>
  <si>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</si>
  <si>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</si>
  <si>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</si>
  <si>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</si>
  <si>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</si>
  <si>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</si>
  <si>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</si>
  <si>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</si>
  <si>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</si>
  <si>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</si>
  <si>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</si>
  <si>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</si>
  <si>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</si>
  <si>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</si>
  <si>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</si>
  <si>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</si>
  <si>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</si>
  <si>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вязкая молочная из риса с маслом сливочным</t>
  </si>
  <si>
    <t>кисломол.</t>
  </si>
  <si>
    <t>Чай с сахаром</t>
  </si>
  <si>
    <t>54-2гн-2020</t>
  </si>
  <si>
    <t>Хлеб ржано-пшеничный</t>
  </si>
  <si>
    <t>пр</t>
  </si>
  <si>
    <t>Хлеб пшеничный</t>
  </si>
  <si>
    <t>Кофейный напиток с молоком</t>
  </si>
  <si>
    <t>булочное</t>
  </si>
  <si>
    <t>Какао с молоком</t>
  </si>
  <si>
    <t>Фрукты свежие</t>
  </si>
  <si>
    <t>Каша "Дружба"</t>
  </si>
  <si>
    <t>Каша вязкая молочная из овсяных хлопьев "Геркулес" с маслом сливочным</t>
  </si>
  <si>
    <t>МБОУ "Большесвечанская НШ - ДС"</t>
  </si>
  <si>
    <t>Оносова</t>
  </si>
  <si>
    <t>Сыр полутвердый</t>
  </si>
  <si>
    <t>150/5</t>
  </si>
  <si>
    <t>Чай с лимоном и сахаром</t>
  </si>
  <si>
    <t>Рыба запеченная в омлете</t>
  </si>
  <si>
    <t>Картофельное пюре</t>
  </si>
  <si>
    <t>54-223гн</t>
  </si>
  <si>
    <t>200/5</t>
  </si>
  <si>
    <t>Напиток из шиповника</t>
  </si>
  <si>
    <t>Котлеты рубленые из филе ЦБ</t>
  </si>
  <si>
    <t>Макаронные изделия отварные</t>
  </si>
  <si>
    <t>Каша гречневая с птицей</t>
  </si>
  <si>
    <t>4 6</t>
  </si>
  <si>
    <t>Кондитерское изделие</t>
  </si>
  <si>
    <t>Яйцо варёное</t>
  </si>
  <si>
    <t>Фрукт свежий</t>
  </si>
  <si>
    <t>Котлета рыбная "Любительская"</t>
  </si>
  <si>
    <t>Каша рассыпчатая рисовая</t>
  </si>
  <si>
    <t>Каша вязкая молочная пшенная с маслом сливочным</t>
  </si>
  <si>
    <t>Запеканка из творога с морковью и молоком сгущенным</t>
  </si>
  <si>
    <t>150/20</t>
  </si>
  <si>
    <t>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</si>
</sst>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7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16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49" fontId="3" fillId="2" borderId="1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159" sqref="E15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52</v>
      </c>
      <c r="D1" s="55"/>
      <c r="E1" s="55"/>
      <c r="F1" s="12" t="s">
        <v>16</v>
      </c>
      <c r="G1" s="2" t="s">
        <v>17</v>
      </c>
      <c r="H1" s="56" t="s">
        <v>38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53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55</v>
      </c>
      <c r="G6" s="40">
        <v>5.95</v>
      </c>
      <c r="H6" s="40">
        <v>7.1</v>
      </c>
      <c r="I6" s="40">
        <v>44.95</v>
      </c>
      <c r="J6" s="40">
        <v>267.5</v>
      </c>
      <c r="K6" s="41">
        <v>174</v>
      </c>
      <c r="L6" s="40">
        <v>73</v>
      </c>
    </row>
    <row r="7" spans="1:12" ht="15" x14ac:dyDescent="0.25">
      <c r="A7" s="23"/>
      <c r="B7" s="15"/>
      <c r="C7" s="11"/>
      <c r="D7" s="6" t="s">
        <v>40</v>
      </c>
      <c r="E7" s="42" t="s">
        <v>54</v>
      </c>
      <c r="F7" s="43">
        <v>10</v>
      </c>
      <c r="G7" s="43">
        <v>2.3199999999999998</v>
      </c>
      <c r="H7" s="43">
        <v>2.95</v>
      </c>
      <c r="I7" s="43">
        <v>0</v>
      </c>
      <c r="J7" s="43">
        <v>36</v>
      </c>
      <c r="K7" s="44">
        <v>15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56</v>
      </c>
      <c r="F8" s="43">
        <v>200</v>
      </c>
      <c r="G8" s="43">
        <v>0.3</v>
      </c>
      <c r="H8" s="43">
        <v>0</v>
      </c>
      <c r="I8" s="43">
        <v>6.7</v>
      </c>
      <c r="J8" s="43">
        <v>27.9</v>
      </c>
      <c r="K8" s="44" t="s">
        <v>42</v>
      </c>
      <c r="L8" s="43"/>
    </row>
    <row r="9" spans="1:12" ht="15" x14ac:dyDescent="0.25">
      <c r="A9" s="23"/>
      <c r="B9" s="15"/>
      <c r="C9" s="11"/>
      <c r="D9" s="66" t="s">
        <v>31</v>
      </c>
      <c r="E9" s="42" t="s">
        <v>43</v>
      </c>
      <c r="F9" s="43">
        <v>20</v>
      </c>
      <c r="G9" s="43">
        <v>1.1200000000000001</v>
      </c>
      <c r="H9" s="43">
        <v>0.22</v>
      </c>
      <c r="I9" s="43">
        <v>9.8800000000000008</v>
      </c>
      <c r="J9" s="43">
        <v>45.98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23</v>
      </c>
      <c r="E10" s="42" t="s">
        <v>49</v>
      </c>
      <c r="F10" s="43">
        <v>100</v>
      </c>
      <c r="G10" s="43">
        <v>0.8</v>
      </c>
      <c r="H10" s="43">
        <v>0.2</v>
      </c>
      <c r="I10" s="43">
        <v>7.5</v>
      </c>
      <c r="J10" s="43">
        <v>38</v>
      </c>
      <c r="K10" s="44">
        <v>338</v>
      </c>
      <c r="L10" s="43"/>
    </row>
    <row r="11" spans="1:12" ht="15" x14ac:dyDescent="0.25">
      <c r="A11" s="23"/>
      <c r="B11" s="15"/>
      <c r="C11" s="11"/>
      <c r="D11" s="6" t="s">
        <v>30</v>
      </c>
      <c r="E11" s="42" t="s">
        <v>45</v>
      </c>
      <c r="F11" s="43">
        <v>40</v>
      </c>
      <c r="G11" s="43">
        <v>3.16</v>
      </c>
      <c r="H11" s="43">
        <v>0.4</v>
      </c>
      <c r="I11" s="43">
        <v>19.32</v>
      </c>
      <c r="J11" s="43">
        <v>94</v>
      </c>
      <c r="K11" s="44" t="s">
        <v>44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370</v>
      </c>
      <c r="G13" s="19">
        <f t="shared" ref="G13:J13" si="0">SUM(G6:G12)</f>
        <v>13.650000000000002</v>
      </c>
      <c r="H13" s="19">
        <f t="shared" si="0"/>
        <v>10.870000000000001</v>
      </c>
      <c r="I13" s="19">
        <f t="shared" si="0"/>
        <v>88.35</v>
      </c>
      <c r="J13" s="19">
        <f t="shared" si="0"/>
        <v>509.38</v>
      </c>
      <c r="K13" s="25"/>
      <c r="L13" s="19">
        <f t="shared" ref="L13" si="1">SUM(L6:L12)</f>
        <v>73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370</v>
      </c>
      <c r="G24" s="32">
        <f t="shared" ref="G24:J24" si="4">G13+G23</f>
        <v>13.650000000000002</v>
      </c>
      <c r="H24" s="32">
        <f t="shared" si="4"/>
        <v>10.870000000000001</v>
      </c>
      <c r="I24" s="32">
        <f t="shared" si="4"/>
        <v>88.35</v>
      </c>
      <c r="J24" s="32">
        <f t="shared" si="4"/>
        <v>509.38</v>
      </c>
      <c r="K24" s="32"/>
      <c r="L24" s="32">
        <f t="shared" ref="L24" si="5">L13+L23</f>
        <v>73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64" t="s">
        <v>26</v>
      </c>
      <c r="E25" s="39" t="s">
        <v>57</v>
      </c>
      <c r="F25" s="40">
        <v>100</v>
      </c>
      <c r="G25" s="40">
        <v>18.38</v>
      </c>
      <c r="H25" s="40">
        <v>4.83</v>
      </c>
      <c r="I25" s="40">
        <v>3.21</v>
      </c>
      <c r="J25" s="40">
        <v>117.5</v>
      </c>
      <c r="K25" s="41">
        <v>263</v>
      </c>
      <c r="L25" s="40">
        <v>73</v>
      </c>
    </row>
    <row r="26" spans="1:12" ht="15" x14ac:dyDescent="0.25">
      <c r="A26" s="14"/>
      <c r="B26" s="15"/>
      <c r="C26" s="11"/>
      <c r="D26" s="65" t="s">
        <v>27</v>
      </c>
      <c r="E26" s="39" t="s">
        <v>58</v>
      </c>
      <c r="F26" s="40">
        <v>150</v>
      </c>
      <c r="G26" s="40">
        <v>3.06</v>
      </c>
      <c r="H26" s="40">
        <v>4.8</v>
      </c>
      <c r="I26" s="40">
        <v>20.440000000000001</v>
      </c>
      <c r="J26" s="40">
        <v>137.25</v>
      </c>
      <c r="K26" s="41">
        <v>210</v>
      </c>
      <c r="L26" s="40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180</v>
      </c>
      <c r="G27" s="43">
        <v>4.22</v>
      </c>
      <c r="H27" s="43">
        <v>3.89</v>
      </c>
      <c r="I27" s="43">
        <v>12.44</v>
      </c>
      <c r="J27" s="43">
        <v>101.33</v>
      </c>
      <c r="K27" s="44" t="s">
        <v>59</v>
      </c>
      <c r="L27" s="43"/>
    </row>
    <row r="28" spans="1:12" ht="15" x14ac:dyDescent="0.25">
      <c r="A28" s="14"/>
      <c r="B28" s="15"/>
      <c r="C28" s="11"/>
      <c r="D28" s="66" t="s">
        <v>31</v>
      </c>
      <c r="E28" s="42" t="s">
        <v>43</v>
      </c>
      <c r="F28" s="43">
        <v>20</v>
      </c>
      <c r="G28" s="43">
        <v>1.1200000000000001</v>
      </c>
      <c r="H28" s="43">
        <v>0.22</v>
      </c>
      <c r="I28" s="43">
        <v>9.8800000000000008</v>
      </c>
      <c r="J28" s="43">
        <v>45.98</v>
      </c>
      <c r="K28" s="44" t="s">
        <v>44</v>
      </c>
      <c r="L28" s="43"/>
    </row>
    <row r="29" spans="1:12" ht="15" x14ac:dyDescent="0.25">
      <c r="A29" s="14"/>
      <c r="B29" s="15"/>
      <c r="C29" s="11"/>
      <c r="D29" s="6" t="s">
        <v>30</v>
      </c>
      <c r="E29" s="42" t="s">
        <v>45</v>
      </c>
      <c r="F29" s="43">
        <v>40</v>
      </c>
      <c r="G29" s="43">
        <v>3.16</v>
      </c>
      <c r="H29" s="43">
        <v>0.4</v>
      </c>
      <c r="I29" s="43">
        <v>19.32</v>
      </c>
      <c r="J29" s="43">
        <v>94</v>
      </c>
      <c r="K29" s="44" t="s">
        <v>44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6"/>
      <c r="B31" s="17"/>
      <c r="C31" s="8"/>
      <c r="D31" s="18" t="s">
        <v>32</v>
      </c>
      <c r="E31" s="9"/>
      <c r="F31" s="19">
        <f>SUM(F25:F30)</f>
        <v>490</v>
      </c>
      <c r="G31" s="19">
        <f>SUM(G25:G30)</f>
        <v>29.939999999999998</v>
      </c>
      <c r="H31" s="19">
        <f>SUM(H25:H30)</f>
        <v>14.14</v>
      </c>
      <c r="I31" s="19">
        <f>SUM(I25:I30)</f>
        <v>65.290000000000006</v>
      </c>
      <c r="J31" s="19">
        <f>SUM(J25:J30)</f>
        <v>496.06</v>
      </c>
      <c r="K31" s="25"/>
      <c r="L31" s="19">
        <f>SUM(L25:L30)</f>
        <v>73</v>
      </c>
    </row>
    <row r="32" spans="1:12" ht="15" x14ac:dyDescent="0.25">
      <c r="A32" s="13">
        <f>A25</f>
        <v>1</v>
      </c>
      <c r="B32" s="13">
        <f>B25</f>
        <v>2</v>
      </c>
      <c r="C32" s="10" t="s">
        <v>24</v>
      </c>
      <c r="D32" s="7" t="s">
        <v>25</v>
      </c>
      <c r="E32" s="42"/>
      <c r="F32" s="43"/>
      <c r="G32" s="43"/>
      <c r="H32" s="43"/>
      <c r="I32" s="43"/>
      <c r="J32" s="43"/>
      <c r="K32" s="51"/>
      <c r="L32" s="43"/>
    </row>
    <row r="33" spans="1:12" ht="15" x14ac:dyDescent="0.25">
      <c r="A33" s="14"/>
      <c r="B33" s="15"/>
      <c r="C33" s="11"/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32</v>
      </c>
      <c r="E41" s="9"/>
      <c r="F41" s="19">
        <f>SUM(F32:F40)</f>
        <v>0</v>
      </c>
      <c r="G41" s="19">
        <f t="shared" ref="G41" si="6">SUM(G32:G40)</f>
        <v>0</v>
      </c>
      <c r="H41" s="19">
        <f t="shared" ref="H41" si="7">SUM(H32:H40)</f>
        <v>0</v>
      </c>
      <c r="I41" s="19">
        <f t="shared" ref="I41" si="8">SUM(I32:I40)</f>
        <v>0</v>
      </c>
      <c r="J41" s="19">
        <f t="shared" ref="J41:L41" si="9">SUM(J32:J40)</f>
        <v>0</v>
      </c>
      <c r="K41" s="25"/>
      <c r="L41" s="19">
        <f t="shared" si="9"/>
        <v>0</v>
      </c>
    </row>
    <row r="42" spans="1:12" ht="15.75" customHeight="1" thickBot="1" x14ac:dyDescent="0.25">
      <c r="A42" s="33">
        <f>A25</f>
        <v>1</v>
      </c>
      <c r="B42" s="33">
        <f>B25</f>
        <v>2</v>
      </c>
      <c r="C42" s="52" t="s">
        <v>4</v>
      </c>
      <c r="D42" s="63"/>
      <c r="E42" s="31"/>
      <c r="F42" s="32">
        <f>F31+F41</f>
        <v>490</v>
      </c>
      <c r="G42" s="32">
        <f t="shared" ref="G42" si="10">G31+G41</f>
        <v>29.939999999999998</v>
      </c>
      <c r="H42" s="32">
        <f t="shared" ref="H42" si="11">H31+H41</f>
        <v>14.14</v>
      </c>
      <c r="I42" s="32">
        <f t="shared" ref="I42" si="12">I31+I41</f>
        <v>65.290000000000006</v>
      </c>
      <c r="J42" s="32">
        <f t="shared" ref="J42:L42" si="13">J31+J41</f>
        <v>496.06</v>
      </c>
      <c r="K42" s="32"/>
      <c r="L42" s="32">
        <f t="shared" si="13"/>
        <v>73</v>
      </c>
    </row>
    <row r="43" spans="1:12" ht="15" x14ac:dyDescent="0.25">
      <c r="A43" s="20">
        <v>1</v>
      </c>
      <c r="B43" s="21">
        <v>3</v>
      </c>
      <c r="C43" s="22" t="s">
        <v>20</v>
      </c>
      <c r="D43" s="5" t="s">
        <v>21</v>
      </c>
      <c r="E43" s="39" t="s">
        <v>50</v>
      </c>
      <c r="F43" s="40" t="s">
        <v>60</v>
      </c>
      <c r="G43" s="40">
        <v>5</v>
      </c>
      <c r="H43" s="40">
        <v>6.9</v>
      </c>
      <c r="I43" s="40">
        <v>23.9</v>
      </c>
      <c r="J43" s="40">
        <v>178</v>
      </c>
      <c r="K43" s="41">
        <v>173</v>
      </c>
      <c r="L43" s="40">
        <v>73</v>
      </c>
    </row>
    <row r="44" spans="1:12" ht="15" x14ac:dyDescent="0.25">
      <c r="A44" s="23"/>
      <c r="B44" s="15"/>
      <c r="C44" s="11"/>
      <c r="D44" s="7" t="s">
        <v>22</v>
      </c>
      <c r="E44" s="42" t="s">
        <v>61</v>
      </c>
      <c r="F44" s="43">
        <v>200</v>
      </c>
      <c r="G44" s="43">
        <v>0.6</v>
      </c>
      <c r="H44" s="43">
        <v>0.2</v>
      </c>
      <c r="I44" s="43">
        <v>15.2</v>
      </c>
      <c r="J44" s="43">
        <v>65.3</v>
      </c>
      <c r="K44" s="44"/>
      <c r="L44" s="43"/>
    </row>
    <row r="45" spans="1:12" ht="15" x14ac:dyDescent="0.25">
      <c r="A45" s="23"/>
      <c r="B45" s="15"/>
      <c r="C45" s="11"/>
      <c r="D45" s="66" t="s">
        <v>31</v>
      </c>
      <c r="E45" s="42" t="s">
        <v>43</v>
      </c>
      <c r="F45" s="43">
        <v>20</v>
      </c>
      <c r="G45" s="43">
        <v>1.1200000000000001</v>
      </c>
      <c r="H45" s="43">
        <v>0.22</v>
      </c>
      <c r="I45" s="43">
        <v>9.8800000000000008</v>
      </c>
      <c r="J45" s="43">
        <v>45.98</v>
      </c>
      <c r="K45" s="44" t="s">
        <v>44</v>
      </c>
      <c r="L45" s="43"/>
    </row>
    <row r="46" spans="1:12" ht="15" x14ac:dyDescent="0.25">
      <c r="A46" s="23"/>
      <c r="B46" s="15"/>
      <c r="C46" s="11"/>
      <c r="D46" s="7" t="s">
        <v>23</v>
      </c>
      <c r="E46" s="42" t="s">
        <v>49</v>
      </c>
      <c r="F46" s="43">
        <v>200</v>
      </c>
      <c r="G46" s="43">
        <v>1.6</v>
      </c>
      <c r="H46" s="43">
        <v>0.4</v>
      </c>
      <c r="I46" s="43">
        <v>15</v>
      </c>
      <c r="J46" s="43">
        <v>76</v>
      </c>
      <c r="K46" s="44">
        <v>338</v>
      </c>
      <c r="L46" s="43"/>
    </row>
    <row r="47" spans="1:12" ht="15" x14ac:dyDescent="0.25">
      <c r="A47" s="23"/>
      <c r="B47" s="15"/>
      <c r="C47" s="11"/>
      <c r="D47" s="6" t="s">
        <v>30</v>
      </c>
      <c r="E47" s="42" t="s">
        <v>45</v>
      </c>
      <c r="F47" s="43">
        <v>25</v>
      </c>
      <c r="G47" s="43">
        <v>1.98</v>
      </c>
      <c r="H47" s="43">
        <v>0.25</v>
      </c>
      <c r="I47" s="43">
        <v>12.08</v>
      </c>
      <c r="J47" s="43">
        <v>58.75</v>
      </c>
      <c r="K47" s="44" t="s">
        <v>44</v>
      </c>
      <c r="L47" s="43"/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4"/>
      <c r="B49" s="17"/>
      <c r="C49" s="8"/>
      <c r="D49" s="18" t="s">
        <v>32</v>
      </c>
      <c r="E49" s="9"/>
      <c r="F49" s="19">
        <f>SUM(F43:F48)</f>
        <v>445</v>
      </c>
      <c r="G49" s="19">
        <f>SUM(G43:G48)</f>
        <v>10.3</v>
      </c>
      <c r="H49" s="19">
        <f>SUM(H43:H48)</f>
        <v>7.9700000000000006</v>
      </c>
      <c r="I49" s="19">
        <f>SUM(I43:I48)</f>
        <v>76.06</v>
      </c>
      <c r="J49" s="19">
        <f>SUM(J43:J48)</f>
        <v>424.03000000000003</v>
      </c>
      <c r="K49" s="25"/>
      <c r="L49" s="19">
        <f>SUM(L43:L48)</f>
        <v>73</v>
      </c>
    </row>
    <row r="50" spans="1:12" ht="15" x14ac:dyDescent="0.25">
      <c r="A50" s="26">
        <f>A43</f>
        <v>1</v>
      </c>
      <c r="B50" s="13">
        <f>B43</f>
        <v>3</v>
      </c>
      <c r="C50" s="10" t="s">
        <v>24</v>
      </c>
      <c r="D50" s="7" t="s">
        <v>25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7" t="s">
        <v>26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7" t="s">
        <v>27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28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29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30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31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4"/>
      <c r="B59" s="17"/>
      <c r="C59" s="8"/>
      <c r="D59" s="18" t="s">
        <v>32</v>
      </c>
      <c r="E59" s="9"/>
      <c r="F59" s="19">
        <f>SUM(F50:F58)</f>
        <v>0</v>
      </c>
      <c r="G59" s="19">
        <f t="shared" ref="G59" si="14">SUM(G50:G58)</f>
        <v>0</v>
      </c>
      <c r="H59" s="19">
        <f t="shared" ref="H59" si="15">SUM(H50:H58)</f>
        <v>0</v>
      </c>
      <c r="I59" s="19">
        <f t="shared" ref="I59" si="16">SUM(I50:I58)</f>
        <v>0</v>
      </c>
      <c r="J59" s="19">
        <f t="shared" ref="J59:L59" si="17">SUM(J50:J58)</f>
        <v>0</v>
      </c>
      <c r="K59" s="25"/>
      <c r="L59" s="19">
        <f t="shared" si="17"/>
        <v>0</v>
      </c>
    </row>
    <row r="60" spans="1:12" ht="15.75" customHeight="1" thickBot="1" x14ac:dyDescent="0.25">
      <c r="A60" s="29">
        <f>A43</f>
        <v>1</v>
      </c>
      <c r="B60" s="30">
        <f>B43</f>
        <v>3</v>
      </c>
      <c r="C60" s="52" t="s">
        <v>4</v>
      </c>
      <c r="D60" s="63"/>
      <c r="E60" s="31"/>
      <c r="F60" s="32">
        <f>F49+F59</f>
        <v>445</v>
      </c>
      <c r="G60" s="32">
        <f t="shared" ref="G60" si="18">G49+G59</f>
        <v>10.3</v>
      </c>
      <c r="H60" s="32">
        <f t="shared" ref="H60" si="19">H49+H59</f>
        <v>7.9700000000000006</v>
      </c>
      <c r="I60" s="32">
        <f t="shared" ref="I60" si="20">I49+I59</f>
        <v>76.06</v>
      </c>
      <c r="J60" s="32">
        <f t="shared" ref="J60:L60" si="21">J49+J59</f>
        <v>424.03000000000003</v>
      </c>
      <c r="K60" s="32"/>
      <c r="L60" s="32">
        <f t="shared" si="21"/>
        <v>73</v>
      </c>
    </row>
    <row r="61" spans="1:12" ht="15.75" thickBot="1" x14ac:dyDescent="0.3">
      <c r="A61" s="20">
        <v>1</v>
      </c>
      <c r="B61" s="21">
        <v>4</v>
      </c>
      <c r="C61" s="22" t="s">
        <v>20</v>
      </c>
      <c r="D61" s="5" t="s">
        <v>21</v>
      </c>
      <c r="E61" s="39" t="s">
        <v>62</v>
      </c>
      <c r="F61" s="40">
        <v>90</v>
      </c>
      <c r="G61" s="40">
        <v>13.7</v>
      </c>
      <c r="H61" s="40">
        <v>19.940000000000001</v>
      </c>
      <c r="I61" s="40">
        <v>13.81</v>
      </c>
      <c r="J61" s="40">
        <v>289.8</v>
      </c>
      <c r="K61" s="41">
        <v>295</v>
      </c>
      <c r="L61" s="40">
        <v>73</v>
      </c>
    </row>
    <row r="62" spans="1:12" ht="15" x14ac:dyDescent="0.25">
      <c r="A62" s="23"/>
      <c r="B62" s="15"/>
      <c r="C62" s="11"/>
      <c r="D62" s="57" t="s">
        <v>21</v>
      </c>
      <c r="E62" s="39" t="s">
        <v>63</v>
      </c>
      <c r="F62" s="40">
        <v>150</v>
      </c>
      <c r="G62" s="40">
        <v>5.52</v>
      </c>
      <c r="H62" s="40">
        <v>4.5199999999999996</v>
      </c>
      <c r="I62" s="40">
        <v>26.45</v>
      </c>
      <c r="J62" s="40">
        <v>168.45</v>
      </c>
      <c r="K62" s="41">
        <v>309</v>
      </c>
      <c r="L62" s="40"/>
    </row>
    <row r="63" spans="1:12" ht="15" x14ac:dyDescent="0.25">
      <c r="A63" s="23"/>
      <c r="B63" s="15"/>
      <c r="C63" s="11"/>
      <c r="D63" s="7" t="s">
        <v>22</v>
      </c>
      <c r="E63" s="42" t="s">
        <v>48</v>
      </c>
      <c r="F63" s="43">
        <v>200</v>
      </c>
      <c r="G63" s="43">
        <v>4.5999999999999996</v>
      </c>
      <c r="H63" s="43">
        <v>4.4000000000000004</v>
      </c>
      <c r="I63" s="43">
        <v>12.5</v>
      </c>
      <c r="J63" s="43">
        <v>107.2</v>
      </c>
      <c r="K63" s="44"/>
      <c r="L63" s="43"/>
    </row>
    <row r="64" spans="1:12" ht="15" x14ac:dyDescent="0.25">
      <c r="A64" s="23"/>
      <c r="B64" s="15"/>
      <c r="C64" s="11"/>
      <c r="D64" s="66" t="s">
        <v>31</v>
      </c>
      <c r="E64" s="42" t="s">
        <v>43</v>
      </c>
      <c r="F64" s="43">
        <v>20</v>
      </c>
      <c r="G64" s="43">
        <v>1.1200000000000001</v>
      </c>
      <c r="H64" s="43">
        <v>0.22</v>
      </c>
      <c r="I64" s="43">
        <v>9.8800000000000008</v>
      </c>
      <c r="J64" s="43">
        <v>45.98</v>
      </c>
      <c r="K64" s="44" t="s">
        <v>44</v>
      </c>
      <c r="L64" s="43"/>
    </row>
    <row r="65" spans="1:12" ht="15" x14ac:dyDescent="0.25">
      <c r="A65" s="23"/>
      <c r="B65" s="15"/>
      <c r="C65" s="11"/>
      <c r="D65" s="6" t="s">
        <v>30</v>
      </c>
      <c r="E65" s="42" t="s">
        <v>45</v>
      </c>
      <c r="F65" s="43">
        <v>30</v>
      </c>
      <c r="G65" s="43">
        <v>2.37</v>
      </c>
      <c r="H65" s="43">
        <v>0.3</v>
      </c>
      <c r="I65" s="43">
        <v>14.49</v>
      </c>
      <c r="J65" s="43">
        <v>70.5</v>
      </c>
      <c r="K65" s="44">
        <v>44632</v>
      </c>
      <c r="L65" s="43"/>
    </row>
    <row r="66" spans="1:12" ht="15" x14ac:dyDescent="0.25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4"/>
      <c r="B67" s="17"/>
      <c r="C67" s="8"/>
      <c r="D67" s="18" t="s">
        <v>32</v>
      </c>
      <c r="E67" s="9"/>
      <c r="F67" s="19">
        <f>SUM(F61:F66)</f>
        <v>490</v>
      </c>
      <c r="G67" s="19">
        <f>SUM(G61:G66)</f>
        <v>27.310000000000002</v>
      </c>
      <c r="H67" s="19">
        <f>SUM(H61:H66)</f>
        <v>29.38</v>
      </c>
      <c r="I67" s="19">
        <f>SUM(I61:I66)</f>
        <v>77.13</v>
      </c>
      <c r="J67" s="19">
        <f>SUM(J61:J66)</f>
        <v>681.93000000000006</v>
      </c>
      <c r="K67" s="25"/>
      <c r="L67" s="19">
        <f>SUM(L61:L66)</f>
        <v>73</v>
      </c>
    </row>
    <row r="68" spans="1:12" ht="15" x14ac:dyDescent="0.25">
      <c r="A68" s="26">
        <f>A61</f>
        <v>1</v>
      </c>
      <c r="B68" s="13">
        <f>B61</f>
        <v>4</v>
      </c>
      <c r="C68" s="10" t="s">
        <v>24</v>
      </c>
      <c r="D68" s="7" t="s">
        <v>25</v>
      </c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7" t="s">
        <v>26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7" t="s">
        <v>27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7" t="s">
        <v>28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29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30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31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4"/>
      <c r="B77" s="17"/>
      <c r="C77" s="8"/>
      <c r="D77" s="18" t="s">
        <v>32</v>
      </c>
      <c r="E77" s="9"/>
      <c r="F77" s="19">
        <f>SUM(F68:F76)</f>
        <v>0</v>
      </c>
      <c r="G77" s="19">
        <f t="shared" ref="G77" si="22">SUM(G68:G76)</f>
        <v>0</v>
      </c>
      <c r="H77" s="19">
        <f t="shared" ref="H77" si="23">SUM(H68:H76)</f>
        <v>0</v>
      </c>
      <c r="I77" s="19">
        <f t="shared" ref="I77" si="24">SUM(I68:I76)</f>
        <v>0</v>
      </c>
      <c r="J77" s="19">
        <f t="shared" ref="J77:L77" si="25">SUM(J68:J76)</f>
        <v>0</v>
      </c>
      <c r="K77" s="25"/>
      <c r="L77" s="19">
        <f t="shared" si="25"/>
        <v>0</v>
      </c>
    </row>
    <row r="78" spans="1:12" ht="15.75" customHeight="1" thickBot="1" x14ac:dyDescent="0.25">
      <c r="A78" s="29">
        <f>A61</f>
        <v>1</v>
      </c>
      <c r="B78" s="30">
        <f>B61</f>
        <v>4</v>
      </c>
      <c r="C78" s="52" t="s">
        <v>4</v>
      </c>
      <c r="D78" s="63"/>
      <c r="E78" s="31"/>
      <c r="F78" s="32">
        <f>F67+F77</f>
        <v>490</v>
      </c>
      <c r="G78" s="32">
        <f t="shared" ref="G78" si="26">G67+G77</f>
        <v>27.310000000000002</v>
      </c>
      <c r="H78" s="32">
        <f t="shared" ref="H78" si="27">H67+H77</f>
        <v>29.38</v>
      </c>
      <c r="I78" s="32">
        <f t="shared" ref="I78" si="28">I67+I77</f>
        <v>77.13</v>
      </c>
      <c r="J78" s="32">
        <f t="shared" ref="J78:L78" si="29">J67+J77</f>
        <v>681.93000000000006</v>
      </c>
      <c r="K78" s="32"/>
      <c r="L78" s="32">
        <f t="shared" si="29"/>
        <v>73</v>
      </c>
    </row>
    <row r="79" spans="1:12" ht="15" x14ac:dyDescent="0.25">
      <c r="A79" s="20">
        <v>1</v>
      </c>
      <c r="B79" s="21">
        <v>5</v>
      </c>
      <c r="C79" s="22" t="s">
        <v>20</v>
      </c>
      <c r="D79" s="5" t="s">
        <v>21</v>
      </c>
      <c r="E79" s="39" t="s">
        <v>64</v>
      </c>
      <c r="F79" s="40">
        <v>200</v>
      </c>
      <c r="G79" s="40">
        <v>17.8</v>
      </c>
      <c r="H79" s="40">
        <v>15</v>
      </c>
      <c r="I79" s="40">
        <v>36.450000000000003</v>
      </c>
      <c r="J79" s="40">
        <v>352</v>
      </c>
      <c r="K79" s="58" t="s">
        <v>65</v>
      </c>
      <c r="L79" s="40">
        <v>73</v>
      </c>
    </row>
    <row r="80" spans="1:12" ht="15" x14ac:dyDescent="0.25">
      <c r="A80" s="23"/>
      <c r="B80" s="15"/>
      <c r="C80" s="11"/>
      <c r="D80" s="7" t="s">
        <v>22</v>
      </c>
      <c r="E80" s="42" t="s">
        <v>41</v>
      </c>
      <c r="F80" s="43">
        <v>200</v>
      </c>
      <c r="G80" s="43">
        <v>0.2</v>
      </c>
      <c r="H80" s="43">
        <v>0</v>
      </c>
      <c r="I80" s="43">
        <v>6.5</v>
      </c>
      <c r="J80" s="43">
        <v>26.8</v>
      </c>
      <c r="K80" s="44"/>
      <c r="L80" s="43"/>
    </row>
    <row r="81" spans="1:12" ht="15" x14ac:dyDescent="0.25">
      <c r="A81" s="23"/>
      <c r="B81" s="15"/>
      <c r="C81" s="11"/>
      <c r="D81" s="66" t="s">
        <v>31</v>
      </c>
      <c r="E81" s="42" t="s">
        <v>43</v>
      </c>
      <c r="F81" s="43">
        <v>20</v>
      </c>
      <c r="G81" s="43">
        <v>1.1200000000000001</v>
      </c>
      <c r="H81" s="43">
        <v>0.22</v>
      </c>
      <c r="I81" s="43">
        <v>9.8800000000000008</v>
      </c>
      <c r="J81" s="43">
        <v>45.98</v>
      </c>
      <c r="K81" s="44" t="s">
        <v>44</v>
      </c>
      <c r="L81" s="43"/>
    </row>
    <row r="82" spans="1:12" ht="15" x14ac:dyDescent="0.25">
      <c r="A82" s="23"/>
      <c r="B82" s="15"/>
      <c r="C82" s="11"/>
      <c r="D82" s="59" t="s">
        <v>30</v>
      </c>
      <c r="E82" s="42" t="s">
        <v>45</v>
      </c>
      <c r="F82" s="43">
        <v>45</v>
      </c>
      <c r="G82" s="43">
        <v>3.56</v>
      </c>
      <c r="H82" s="43">
        <v>0.45</v>
      </c>
      <c r="I82" s="43">
        <v>21.74</v>
      </c>
      <c r="J82" s="43">
        <v>105.75</v>
      </c>
      <c r="K82" s="44" t="s">
        <v>44</v>
      </c>
      <c r="L82" s="43"/>
    </row>
    <row r="83" spans="1:12" ht="15" x14ac:dyDescent="0.25">
      <c r="A83" s="23"/>
      <c r="B83" s="15"/>
      <c r="C83" s="11"/>
      <c r="D83" s="59" t="s">
        <v>47</v>
      </c>
      <c r="E83" s="42" t="s">
        <v>66</v>
      </c>
      <c r="F83" s="43">
        <v>20</v>
      </c>
      <c r="G83" s="43">
        <v>1.7</v>
      </c>
      <c r="H83" s="43">
        <v>2.2599999999999998</v>
      </c>
      <c r="I83" s="43">
        <v>13.94</v>
      </c>
      <c r="J83" s="43">
        <v>82.8</v>
      </c>
      <c r="K83" s="44" t="s">
        <v>44</v>
      </c>
      <c r="L83" s="43"/>
    </row>
    <row r="84" spans="1:12" ht="15" x14ac:dyDescent="0.25">
      <c r="A84" s="24"/>
      <c r="B84" s="17"/>
      <c r="C84" s="8"/>
      <c r="D84" s="18" t="s">
        <v>32</v>
      </c>
      <c r="E84" s="9"/>
      <c r="F84" s="19">
        <f>SUM(F79:F83)</f>
        <v>485</v>
      </c>
      <c r="G84" s="19">
        <f>SUM(G79:G83)</f>
        <v>24.38</v>
      </c>
      <c r="H84" s="19">
        <f>SUM(H79:H83)</f>
        <v>17.93</v>
      </c>
      <c r="I84" s="19">
        <f>SUM(I79:I83)</f>
        <v>88.51</v>
      </c>
      <c r="J84" s="19">
        <f>SUM(J79:J83)</f>
        <v>613.32999999999993</v>
      </c>
      <c r="K84" s="25"/>
      <c r="L84" s="19">
        <f>SUM(L79:L83)</f>
        <v>73</v>
      </c>
    </row>
    <row r="85" spans="1:12" ht="15" x14ac:dyDescent="0.25">
      <c r="A85" s="26">
        <f>A79</f>
        <v>1</v>
      </c>
      <c r="B85" s="13">
        <f>B79</f>
        <v>5</v>
      </c>
      <c r="C85" s="10" t="s">
        <v>24</v>
      </c>
      <c r="D85" s="7" t="s">
        <v>25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26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7" t="s">
        <v>27</v>
      </c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7" t="s">
        <v>28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29</v>
      </c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3"/>
      <c r="B90" s="15"/>
      <c r="C90" s="11"/>
      <c r="D90" s="7" t="s">
        <v>30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31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f>SUM(F85:F93)</f>
        <v>0</v>
      </c>
      <c r="G94" s="19">
        <f t="shared" ref="G94" si="30">SUM(G85:G93)</f>
        <v>0</v>
      </c>
      <c r="H94" s="19">
        <f t="shared" ref="H94" si="31">SUM(H85:H93)</f>
        <v>0</v>
      </c>
      <c r="I94" s="19">
        <f t="shared" ref="I94" si="32">SUM(I85:I93)</f>
        <v>0</v>
      </c>
      <c r="J94" s="19">
        <f t="shared" ref="J94:L94" si="33">SUM(J85:J93)</f>
        <v>0</v>
      </c>
      <c r="K94" s="25"/>
      <c r="L94" s="19">
        <f t="shared" si="33"/>
        <v>0</v>
      </c>
    </row>
    <row r="95" spans="1:12" ht="15.75" customHeight="1" thickBot="1" x14ac:dyDescent="0.25">
      <c r="A95" s="29">
        <f>A79</f>
        <v>1</v>
      </c>
      <c r="B95" s="30">
        <f>B79</f>
        <v>5</v>
      </c>
      <c r="C95" s="52" t="s">
        <v>4</v>
      </c>
      <c r="D95" s="63"/>
      <c r="E95" s="31"/>
      <c r="F95" s="32">
        <f>F84+F94</f>
        <v>485</v>
      </c>
      <c r="G95" s="32">
        <f t="shared" ref="G95" si="34">G84+G94</f>
        <v>24.38</v>
      </c>
      <c r="H95" s="32">
        <f t="shared" ref="H95" si="35">H84+H94</f>
        <v>17.93</v>
      </c>
      <c r="I95" s="32">
        <f t="shared" ref="I95" si="36">I84+I94</f>
        <v>88.51</v>
      </c>
      <c r="J95" s="32">
        <f t="shared" ref="J95:L95" si="37">J84+J94</f>
        <v>613.32999999999993</v>
      </c>
      <c r="K95" s="32"/>
      <c r="L95" s="32">
        <f t="shared" si="37"/>
        <v>73</v>
      </c>
    </row>
    <row r="96" spans="1:12" ht="15" x14ac:dyDescent="0.25">
      <c r="A96" s="20">
        <v>2</v>
      </c>
      <c r="B96" s="21">
        <v>1</v>
      </c>
      <c r="C96" s="22" t="s">
        <v>20</v>
      </c>
      <c r="D96" s="64" t="s">
        <v>26</v>
      </c>
      <c r="E96" s="39" t="s">
        <v>67</v>
      </c>
      <c r="F96" s="40">
        <v>40</v>
      </c>
      <c r="G96" s="40">
        <v>5.08</v>
      </c>
      <c r="H96" s="40">
        <v>4.5999999999999996</v>
      </c>
      <c r="I96" s="40">
        <v>0.28000000000000003</v>
      </c>
      <c r="J96" s="40">
        <v>63</v>
      </c>
      <c r="K96" s="41">
        <v>209</v>
      </c>
      <c r="L96" s="40">
        <v>73</v>
      </c>
    </row>
    <row r="97" spans="1:12" ht="25.5" x14ac:dyDescent="0.25">
      <c r="A97" s="23"/>
      <c r="B97" s="15"/>
      <c r="C97" s="11"/>
      <c r="D97" s="59" t="s">
        <v>27</v>
      </c>
      <c r="E97" s="42" t="s">
        <v>51</v>
      </c>
      <c r="F97" s="43" t="s">
        <v>55</v>
      </c>
      <c r="G97" s="43">
        <v>7.65</v>
      </c>
      <c r="H97" s="43">
        <v>9.4</v>
      </c>
      <c r="I97" s="43">
        <v>41.25</v>
      </c>
      <c r="J97" s="43">
        <v>280.5</v>
      </c>
      <c r="K97" s="44">
        <v>173</v>
      </c>
      <c r="L97" s="43"/>
    </row>
    <row r="98" spans="1:12" ht="15" x14ac:dyDescent="0.25">
      <c r="A98" s="23"/>
      <c r="B98" s="15"/>
      <c r="C98" s="11"/>
      <c r="D98" s="7" t="s">
        <v>22</v>
      </c>
      <c r="E98" s="42" t="s">
        <v>46</v>
      </c>
      <c r="F98" s="43">
        <v>180</v>
      </c>
      <c r="G98" s="43">
        <v>4.22</v>
      </c>
      <c r="H98" s="43">
        <v>3.89</v>
      </c>
      <c r="I98" s="43">
        <v>12.44</v>
      </c>
      <c r="J98" s="43">
        <v>101.33</v>
      </c>
      <c r="K98" s="44"/>
      <c r="L98" s="43"/>
    </row>
    <row r="99" spans="1:12" ht="15" x14ac:dyDescent="0.25">
      <c r="A99" s="23"/>
      <c r="B99" s="15"/>
      <c r="C99" s="11"/>
      <c r="D99" s="66" t="s">
        <v>31</v>
      </c>
      <c r="E99" s="42" t="s">
        <v>43</v>
      </c>
      <c r="F99" s="43">
        <v>20</v>
      </c>
      <c r="G99" s="43">
        <v>1.1200000000000001</v>
      </c>
      <c r="H99" s="43">
        <v>0.22</v>
      </c>
      <c r="I99" s="43">
        <v>9.8800000000000008</v>
      </c>
      <c r="J99" s="43">
        <v>45.98</v>
      </c>
      <c r="K99" s="44" t="s">
        <v>44</v>
      </c>
      <c r="L99" s="43"/>
    </row>
    <row r="100" spans="1:12" ht="15" x14ac:dyDescent="0.25">
      <c r="A100" s="23"/>
      <c r="B100" s="15"/>
      <c r="C100" s="11"/>
      <c r="D100" s="7" t="s">
        <v>23</v>
      </c>
      <c r="E100" s="42" t="s">
        <v>68</v>
      </c>
      <c r="F100" s="43">
        <v>100</v>
      </c>
      <c r="G100" s="43">
        <v>0.8</v>
      </c>
      <c r="H100" s="43">
        <v>0.2</v>
      </c>
      <c r="I100" s="43">
        <v>7.5</v>
      </c>
      <c r="J100" s="43">
        <v>38</v>
      </c>
      <c r="K100" s="44">
        <v>338</v>
      </c>
      <c r="L100" s="43"/>
    </row>
    <row r="101" spans="1:12" ht="15" x14ac:dyDescent="0.25">
      <c r="A101" s="23"/>
      <c r="B101" s="15"/>
      <c r="C101" s="11"/>
      <c r="D101" s="59" t="s">
        <v>30</v>
      </c>
      <c r="E101" s="42" t="s">
        <v>45</v>
      </c>
      <c r="F101" s="43">
        <v>40</v>
      </c>
      <c r="G101" s="43">
        <v>3.16</v>
      </c>
      <c r="H101" s="43">
        <v>0.4</v>
      </c>
      <c r="I101" s="43">
        <v>19.32</v>
      </c>
      <c r="J101" s="43">
        <v>94</v>
      </c>
      <c r="K101" s="44" t="s">
        <v>44</v>
      </c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4"/>
      <c r="B103" s="17"/>
      <c r="C103" s="8"/>
      <c r="D103" s="18" t="s">
        <v>32</v>
      </c>
      <c r="E103" s="9"/>
      <c r="F103" s="19">
        <f>SUM(F96:F102)</f>
        <v>380</v>
      </c>
      <c r="G103" s="19">
        <f t="shared" ref="G103:J103" si="38">SUM(G96:G102)</f>
        <v>22.03</v>
      </c>
      <c r="H103" s="19">
        <f t="shared" si="38"/>
        <v>18.709999999999997</v>
      </c>
      <c r="I103" s="19">
        <f t="shared" si="38"/>
        <v>90.669999999999987</v>
      </c>
      <c r="J103" s="19">
        <f t="shared" si="38"/>
        <v>622.80999999999995</v>
      </c>
      <c r="K103" s="25"/>
      <c r="L103" s="19">
        <f t="shared" ref="L103" si="39">SUM(L96:L102)</f>
        <v>73</v>
      </c>
    </row>
    <row r="104" spans="1:12" ht="15" x14ac:dyDescent="0.25">
      <c r="A104" s="26">
        <f>A96</f>
        <v>2</v>
      </c>
      <c r="B104" s="13">
        <f>B96</f>
        <v>1</v>
      </c>
      <c r="C104" s="10" t="s">
        <v>24</v>
      </c>
      <c r="D104" s="7" t="s">
        <v>25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26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27</v>
      </c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 t="s">
        <v>28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 t="s">
        <v>29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7" t="s">
        <v>30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31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4"/>
      <c r="B113" s="17"/>
      <c r="C113" s="8"/>
      <c r="D113" s="18" t="s">
        <v>32</v>
      </c>
      <c r="E113" s="9"/>
      <c r="F113" s="19">
        <f>SUM(F104:F112)</f>
        <v>0</v>
      </c>
      <c r="G113" s="19">
        <f t="shared" ref="G113:J113" si="40">SUM(G104:G112)</f>
        <v>0</v>
      </c>
      <c r="H113" s="19">
        <f t="shared" si="40"/>
        <v>0</v>
      </c>
      <c r="I113" s="19">
        <f t="shared" si="40"/>
        <v>0</v>
      </c>
      <c r="J113" s="19">
        <f t="shared" si="40"/>
        <v>0</v>
      </c>
      <c r="K113" s="25"/>
      <c r="L113" s="19">
        <f t="shared" ref="L113" si="41">SUM(L104:L112)</f>
        <v>0</v>
      </c>
    </row>
    <row r="114" spans="1:12" ht="15" customHeight="1" thickBot="1" x14ac:dyDescent="0.25">
      <c r="A114" s="29">
        <f>A96</f>
        <v>2</v>
      </c>
      <c r="B114" s="30">
        <f>B96</f>
        <v>1</v>
      </c>
      <c r="C114" s="52" t="s">
        <v>4</v>
      </c>
      <c r="D114" s="63"/>
      <c r="E114" s="31"/>
      <c r="F114" s="32">
        <f>F103+F113</f>
        <v>380</v>
      </c>
      <c r="G114" s="32">
        <f t="shared" ref="G114" si="42">G103+G113</f>
        <v>22.03</v>
      </c>
      <c r="H114" s="32">
        <f t="shared" ref="H114" si="43">H103+H113</f>
        <v>18.709999999999997</v>
      </c>
      <c r="I114" s="32">
        <f t="shared" ref="I114" si="44">I103+I113</f>
        <v>90.669999999999987</v>
      </c>
      <c r="J114" s="32">
        <f t="shared" ref="J114:L114" si="45">J103+J113</f>
        <v>622.80999999999995</v>
      </c>
      <c r="K114" s="32"/>
      <c r="L114" s="32">
        <f t="shared" si="45"/>
        <v>73</v>
      </c>
    </row>
    <row r="115" spans="1:12" ht="15.75" thickBot="1" x14ac:dyDescent="0.3">
      <c r="A115" s="14">
        <v>2</v>
      </c>
      <c r="B115" s="15">
        <v>2</v>
      </c>
      <c r="C115" s="22" t="s">
        <v>20</v>
      </c>
      <c r="D115" s="64" t="s">
        <v>26</v>
      </c>
      <c r="E115" s="39" t="s">
        <v>69</v>
      </c>
      <c r="F115" s="40">
        <v>100</v>
      </c>
      <c r="G115" s="40">
        <v>12.9</v>
      </c>
      <c r="H115" s="40">
        <v>4</v>
      </c>
      <c r="I115" s="40">
        <v>6.1</v>
      </c>
      <c r="J115" s="40">
        <v>112.2</v>
      </c>
      <c r="K115" s="41"/>
      <c r="L115" s="40">
        <v>73</v>
      </c>
    </row>
    <row r="116" spans="1:12" ht="15" x14ac:dyDescent="0.25">
      <c r="A116" s="14"/>
      <c r="B116" s="15"/>
      <c r="C116" s="11"/>
      <c r="D116" s="65" t="s">
        <v>27</v>
      </c>
      <c r="E116" s="39" t="s">
        <v>70</v>
      </c>
      <c r="F116" s="40">
        <v>150</v>
      </c>
      <c r="G116" s="40">
        <v>3.6</v>
      </c>
      <c r="H116" s="40">
        <v>4.33</v>
      </c>
      <c r="I116" s="40">
        <v>37.53</v>
      </c>
      <c r="J116" s="40">
        <v>203.55</v>
      </c>
      <c r="K116" s="41">
        <v>302</v>
      </c>
      <c r="L116" s="40"/>
    </row>
    <row r="117" spans="1:12" ht="25.5" x14ac:dyDescent="0.25">
      <c r="A117" s="14"/>
      <c r="B117" s="15"/>
      <c r="C117" s="11"/>
      <c r="D117" s="7" t="s">
        <v>22</v>
      </c>
      <c r="E117" s="42" t="s">
        <v>41</v>
      </c>
      <c r="F117" s="43">
        <v>200</v>
      </c>
      <c r="G117" s="43">
        <v>0.2</v>
      </c>
      <c r="H117" s="43">
        <v>0</v>
      </c>
      <c r="I117" s="43">
        <v>6.5</v>
      </c>
      <c r="J117" s="43">
        <v>26.8</v>
      </c>
      <c r="K117" s="44" t="s">
        <v>42</v>
      </c>
      <c r="L117" s="43"/>
    </row>
    <row r="118" spans="1:12" ht="15" x14ac:dyDescent="0.25">
      <c r="A118" s="14"/>
      <c r="B118" s="15"/>
      <c r="C118" s="11"/>
      <c r="D118" s="66" t="s">
        <v>31</v>
      </c>
      <c r="E118" s="42" t="s">
        <v>43</v>
      </c>
      <c r="F118" s="43">
        <v>20</v>
      </c>
      <c r="G118" s="43">
        <v>1.1200000000000001</v>
      </c>
      <c r="H118" s="43">
        <v>0.22</v>
      </c>
      <c r="I118" s="43">
        <v>9.8800000000000008</v>
      </c>
      <c r="J118" s="43">
        <v>45.98</v>
      </c>
      <c r="K118" s="44" t="s">
        <v>44</v>
      </c>
      <c r="L118" s="43"/>
    </row>
    <row r="119" spans="1:12" ht="15" x14ac:dyDescent="0.25">
      <c r="A119" s="14"/>
      <c r="B119" s="15"/>
      <c r="C119" s="11"/>
      <c r="D119" s="59" t="s">
        <v>30</v>
      </c>
      <c r="E119" s="42" t="s">
        <v>45</v>
      </c>
      <c r="F119" s="43">
        <v>25</v>
      </c>
      <c r="G119" s="43">
        <v>1.98</v>
      </c>
      <c r="H119" s="43">
        <v>0.25</v>
      </c>
      <c r="I119" s="43">
        <v>12.08</v>
      </c>
      <c r="J119" s="43">
        <v>58.75</v>
      </c>
      <c r="K119" s="44" t="s">
        <v>44</v>
      </c>
      <c r="L119" s="43"/>
    </row>
    <row r="120" spans="1:12" ht="15" x14ac:dyDescent="0.25">
      <c r="A120" s="14"/>
      <c r="B120" s="15"/>
      <c r="C120" s="11"/>
      <c r="D120" s="59" t="s">
        <v>47</v>
      </c>
      <c r="E120" s="42" t="s">
        <v>66</v>
      </c>
      <c r="F120" s="43">
        <v>20</v>
      </c>
      <c r="G120" s="43">
        <v>1.7</v>
      </c>
      <c r="H120" s="43">
        <v>2.2599999999999998</v>
      </c>
      <c r="I120" s="43">
        <v>13.94</v>
      </c>
      <c r="J120" s="43">
        <v>82.8</v>
      </c>
      <c r="K120" s="44" t="s">
        <v>44</v>
      </c>
      <c r="L120" s="43"/>
    </row>
    <row r="121" spans="1:12" ht="15" x14ac:dyDescent="0.25">
      <c r="A121" s="16"/>
      <c r="B121" s="17"/>
      <c r="C121" s="8"/>
      <c r="D121" s="18" t="s">
        <v>32</v>
      </c>
      <c r="E121" s="9"/>
      <c r="F121" s="19">
        <f>SUM(F115:F120)</f>
        <v>515</v>
      </c>
      <c r="G121" s="19">
        <f>SUM(G115:G120)</f>
        <v>21.5</v>
      </c>
      <c r="H121" s="19">
        <f>SUM(H115:H120)</f>
        <v>11.06</v>
      </c>
      <c r="I121" s="19">
        <f>SUM(I115:I120)</f>
        <v>86.03</v>
      </c>
      <c r="J121" s="19">
        <f>SUM(J115:J120)</f>
        <v>530.08000000000004</v>
      </c>
      <c r="K121" s="25"/>
      <c r="L121" s="19">
        <f>SUM(L115:L120)</f>
        <v>73</v>
      </c>
    </row>
    <row r="122" spans="1:12" ht="15" x14ac:dyDescent="0.25">
      <c r="A122" s="13">
        <f>A115</f>
        <v>2</v>
      </c>
      <c r="B122" s="13">
        <f>B115</f>
        <v>2</v>
      </c>
      <c r="C122" s="10" t="s">
        <v>24</v>
      </c>
      <c r="D122" s="7" t="s">
        <v>25</v>
      </c>
      <c r="E122" s="42"/>
      <c r="F122" s="43"/>
      <c r="G122" s="43"/>
      <c r="H122" s="43"/>
      <c r="I122" s="43"/>
      <c r="J122" s="43"/>
      <c r="K122" s="51"/>
      <c r="L122" s="43"/>
    </row>
    <row r="123" spans="1:12" ht="15" x14ac:dyDescent="0.25">
      <c r="A123" s="14"/>
      <c r="B123" s="15"/>
      <c r="C123" s="11"/>
      <c r="D123" s="7" t="s">
        <v>26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27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7" t="s">
        <v>28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7" t="s">
        <v>29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7" t="s">
        <v>30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7" t="s">
        <v>31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6"/>
      <c r="B131" s="17"/>
      <c r="C131" s="8"/>
      <c r="D131" s="18" t="s">
        <v>32</v>
      </c>
      <c r="E131" s="9"/>
      <c r="F131" s="19">
        <f>SUM(F122:F130)</f>
        <v>0</v>
      </c>
      <c r="G131" s="19">
        <f t="shared" ref="G131:J131" si="46">SUM(G122:G130)</f>
        <v>0</v>
      </c>
      <c r="H131" s="19">
        <f t="shared" si="46"/>
        <v>0</v>
      </c>
      <c r="I131" s="19">
        <f t="shared" si="46"/>
        <v>0</v>
      </c>
      <c r="J131" s="19">
        <f t="shared" si="46"/>
        <v>0</v>
      </c>
      <c r="K131" s="25"/>
      <c r="L131" s="19">
        <f t="shared" ref="L131" si="47">SUM(L122:L130)</f>
        <v>0</v>
      </c>
    </row>
    <row r="132" spans="1:12" ht="15" customHeight="1" thickBot="1" x14ac:dyDescent="0.25">
      <c r="A132" s="33">
        <f>A115</f>
        <v>2</v>
      </c>
      <c r="B132" s="33">
        <f>B115</f>
        <v>2</v>
      </c>
      <c r="C132" s="52" t="s">
        <v>4</v>
      </c>
      <c r="D132" s="63"/>
      <c r="E132" s="31"/>
      <c r="F132" s="32">
        <f>F121+F131</f>
        <v>515</v>
      </c>
      <c r="G132" s="32">
        <f t="shared" ref="G132" si="48">G121+G131</f>
        <v>21.5</v>
      </c>
      <c r="H132" s="32">
        <f t="shared" ref="H132" si="49">H121+H131</f>
        <v>11.06</v>
      </c>
      <c r="I132" s="32">
        <f t="shared" ref="I132" si="50">I121+I131</f>
        <v>86.03</v>
      </c>
      <c r="J132" s="32">
        <f t="shared" ref="J132:L132" si="51">J121+J131</f>
        <v>530.08000000000004</v>
      </c>
      <c r="K132" s="32"/>
      <c r="L132" s="32">
        <f t="shared" si="51"/>
        <v>73</v>
      </c>
    </row>
    <row r="133" spans="1:12" ht="15" x14ac:dyDescent="0.25">
      <c r="A133" s="20">
        <v>2</v>
      </c>
      <c r="B133" s="21">
        <v>3</v>
      </c>
      <c r="C133" s="22" t="s">
        <v>20</v>
      </c>
      <c r="D133" s="5" t="s">
        <v>21</v>
      </c>
      <c r="E133" s="39" t="s">
        <v>71</v>
      </c>
      <c r="F133" s="40" t="s">
        <v>55</v>
      </c>
      <c r="G133" s="40">
        <v>6.45</v>
      </c>
      <c r="H133" s="40">
        <v>7.25</v>
      </c>
      <c r="I133" s="40">
        <v>34.450000000000003</v>
      </c>
      <c r="J133" s="40">
        <v>228.75</v>
      </c>
      <c r="K133" s="41">
        <v>173</v>
      </c>
      <c r="L133" s="40">
        <v>73</v>
      </c>
    </row>
    <row r="134" spans="1:12" ht="15" x14ac:dyDescent="0.25">
      <c r="A134" s="23"/>
      <c r="B134" s="15"/>
      <c r="C134" s="11"/>
      <c r="D134" s="59" t="s">
        <v>40</v>
      </c>
      <c r="E134" s="42" t="s">
        <v>54</v>
      </c>
      <c r="F134" s="43">
        <v>10</v>
      </c>
      <c r="G134" s="43">
        <v>2.3199999999999998</v>
      </c>
      <c r="H134" s="43">
        <v>2.95</v>
      </c>
      <c r="I134" s="43">
        <v>0</v>
      </c>
      <c r="J134" s="43">
        <v>36</v>
      </c>
      <c r="K134" s="44">
        <v>15</v>
      </c>
      <c r="L134" s="43"/>
    </row>
    <row r="135" spans="1:12" ht="15" x14ac:dyDescent="0.25">
      <c r="A135" s="23"/>
      <c r="B135" s="15"/>
      <c r="C135" s="11"/>
      <c r="D135" s="7" t="s">
        <v>22</v>
      </c>
      <c r="E135" s="42" t="s">
        <v>48</v>
      </c>
      <c r="F135" s="43">
        <v>200</v>
      </c>
      <c r="G135" s="43">
        <v>4.5999999999999996</v>
      </c>
      <c r="H135" s="43">
        <v>4.4000000000000004</v>
      </c>
      <c r="I135" s="43">
        <v>12.5</v>
      </c>
      <c r="J135" s="43">
        <v>107.2</v>
      </c>
      <c r="K135" s="44"/>
      <c r="L135" s="43"/>
    </row>
    <row r="136" spans="1:12" ht="15.75" customHeight="1" x14ac:dyDescent="0.25">
      <c r="A136" s="23"/>
      <c r="B136" s="15"/>
      <c r="C136" s="11"/>
      <c r="D136" s="66" t="s">
        <v>31</v>
      </c>
      <c r="E136" s="42" t="s">
        <v>43</v>
      </c>
      <c r="F136" s="43">
        <v>20</v>
      </c>
      <c r="G136" s="43">
        <v>1.1200000000000001</v>
      </c>
      <c r="H136" s="43">
        <v>0.22</v>
      </c>
      <c r="I136" s="43">
        <v>9.8800000000000008</v>
      </c>
      <c r="J136" s="43">
        <v>45.98</v>
      </c>
      <c r="K136" s="44" t="s">
        <v>44</v>
      </c>
      <c r="L136" s="43"/>
    </row>
    <row r="137" spans="1:12" ht="15" x14ac:dyDescent="0.25">
      <c r="A137" s="23"/>
      <c r="B137" s="15"/>
      <c r="C137" s="11"/>
      <c r="D137" s="59" t="s">
        <v>30</v>
      </c>
      <c r="E137" s="42" t="s">
        <v>45</v>
      </c>
      <c r="F137" s="43">
        <v>40</v>
      </c>
      <c r="G137" s="43">
        <v>3.16</v>
      </c>
      <c r="H137" s="43">
        <v>0.4</v>
      </c>
      <c r="I137" s="43">
        <v>19.32</v>
      </c>
      <c r="J137" s="43">
        <v>94</v>
      </c>
      <c r="K137" s="44" t="s">
        <v>44</v>
      </c>
      <c r="L137" s="43"/>
    </row>
    <row r="138" spans="1:12" ht="15" x14ac:dyDescent="0.25">
      <c r="A138" s="24"/>
      <c r="B138" s="17"/>
      <c r="C138" s="8"/>
      <c r="D138" s="18" t="s">
        <v>32</v>
      </c>
      <c r="E138" s="9"/>
      <c r="F138" s="19">
        <f>SUM(F133:F137)</f>
        <v>270</v>
      </c>
      <c r="G138" s="19">
        <f>SUM(G133:G137)</f>
        <v>17.649999999999999</v>
      </c>
      <c r="H138" s="19">
        <f>SUM(H133:H137)</f>
        <v>15.22</v>
      </c>
      <c r="I138" s="19">
        <f>SUM(I133:I137)</f>
        <v>76.150000000000006</v>
      </c>
      <c r="J138" s="19">
        <f>SUM(J133:J137)</f>
        <v>511.93</v>
      </c>
      <c r="K138" s="25"/>
      <c r="L138" s="19">
        <f>SUM(L133:L137)</f>
        <v>73</v>
      </c>
    </row>
    <row r="139" spans="1:12" ht="15" x14ac:dyDescent="0.25">
      <c r="A139" s="26">
        <f>A133</f>
        <v>2</v>
      </c>
      <c r="B139" s="13">
        <f>B133</f>
        <v>3</v>
      </c>
      <c r="C139" s="10" t="s">
        <v>24</v>
      </c>
      <c r="D139" s="7" t="s">
        <v>25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7" t="s">
        <v>26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27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3"/>
      <c r="B142" s="15"/>
      <c r="C142" s="11"/>
      <c r="D142" s="7" t="s">
        <v>28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29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 t="s">
        <v>30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 t="s">
        <v>31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SUM(F139:F147)</f>
        <v>0</v>
      </c>
      <c r="G148" s="19">
        <f t="shared" ref="G148:J148" si="52">SUM(G139:G147)</f>
        <v>0</v>
      </c>
      <c r="H148" s="19">
        <f t="shared" si="52"/>
        <v>0</v>
      </c>
      <c r="I148" s="19">
        <f t="shared" si="52"/>
        <v>0</v>
      </c>
      <c r="J148" s="19">
        <f t="shared" si="52"/>
        <v>0</v>
      </c>
      <c r="K148" s="25"/>
      <c r="L148" s="19">
        <f t="shared" ref="L148" si="53">SUM(L139:L147)</f>
        <v>0</v>
      </c>
    </row>
    <row r="149" spans="1:12" ht="15" customHeight="1" thickBot="1" x14ac:dyDescent="0.25">
      <c r="A149" s="29">
        <f>A133</f>
        <v>2</v>
      </c>
      <c r="B149" s="30">
        <f>B133</f>
        <v>3</v>
      </c>
      <c r="C149" s="52" t="s">
        <v>4</v>
      </c>
      <c r="D149" s="63"/>
      <c r="E149" s="31"/>
      <c r="F149" s="32">
        <f>F138+F148</f>
        <v>270</v>
      </c>
      <c r="G149" s="32">
        <f t="shared" ref="G149" si="54">G138+G148</f>
        <v>17.649999999999999</v>
      </c>
      <c r="H149" s="32">
        <f t="shared" ref="H149" si="55">H138+H148</f>
        <v>15.22</v>
      </c>
      <c r="I149" s="32">
        <f t="shared" ref="I149" si="56">I138+I148</f>
        <v>76.150000000000006</v>
      </c>
      <c r="J149" s="32">
        <f t="shared" ref="J149:L149" si="57">J138+J148</f>
        <v>511.93</v>
      </c>
      <c r="K149" s="32"/>
      <c r="L149" s="32">
        <f t="shared" si="57"/>
        <v>73</v>
      </c>
    </row>
    <row r="150" spans="1:12" ht="15" x14ac:dyDescent="0.25">
      <c r="A150" s="20">
        <v>2</v>
      </c>
      <c r="B150" s="21">
        <v>4</v>
      </c>
      <c r="C150" s="22" t="s">
        <v>20</v>
      </c>
      <c r="D150" s="5" t="s">
        <v>21</v>
      </c>
      <c r="E150" s="39" t="s">
        <v>72</v>
      </c>
      <c r="F150" s="40" t="s">
        <v>73</v>
      </c>
      <c r="G150" s="40">
        <v>18.87</v>
      </c>
      <c r="H150" s="40">
        <v>20.65</v>
      </c>
      <c r="I150" s="40">
        <v>45.98</v>
      </c>
      <c r="J150" s="40">
        <v>445</v>
      </c>
      <c r="K150" s="41">
        <v>224</v>
      </c>
      <c r="L150" s="40">
        <v>73</v>
      </c>
    </row>
    <row r="151" spans="1:12" ht="15" x14ac:dyDescent="0.25">
      <c r="A151" s="23"/>
      <c r="B151" s="15"/>
      <c r="C151" s="11"/>
      <c r="D151" s="7" t="s">
        <v>22</v>
      </c>
      <c r="E151" s="42" t="s">
        <v>41</v>
      </c>
      <c r="F151" s="43">
        <v>200</v>
      </c>
      <c r="G151" s="43">
        <v>0.2</v>
      </c>
      <c r="H151" s="43">
        <v>0</v>
      </c>
      <c r="I151" s="43">
        <v>6.5</v>
      </c>
      <c r="J151" s="43">
        <v>26.8</v>
      </c>
      <c r="K151" s="44"/>
      <c r="L151" s="43"/>
    </row>
    <row r="152" spans="1:12" ht="15" x14ac:dyDescent="0.25">
      <c r="A152" s="23"/>
      <c r="B152" s="15"/>
      <c r="C152" s="11"/>
      <c r="D152" s="66" t="s">
        <v>31</v>
      </c>
      <c r="E152" s="42" t="s">
        <v>43</v>
      </c>
      <c r="F152" s="43">
        <v>20</v>
      </c>
      <c r="G152" s="43">
        <v>1.1200000000000001</v>
      </c>
      <c r="H152" s="43">
        <v>0.22</v>
      </c>
      <c r="I152" s="43">
        <v>9.8800000000000008</v>
      </c>
      <c r="J152" s="43">
        <v>45.98</v>
      </c>
      <c r="K152" s="44" t="s">
        <v>44</v>
      </c>
      <c r="L152" s="43"/>
    </row>
    <row r="153" spans="1:12" ht="15" x14ac:dyDescent="0.25">
      <c r="A153" s="23"/>
      <c r="B153" s="15"/>
      <c r="C153" s="11"/>
      <c r="D153" s="7" t="s">
        <v>23</v>
      </c>
      <c r="E153" s="42" t="s">
        <v>49</v>
      </c>
      <c r="F153" s="43">
        <v>100</v>
      </c>
      <c r="G153" s="43">
        <v>0.8</v>
      </c>
      <c r="H153" s="43">
        <v>0.2</v>
      </c>
      <c r="I153" s="43">
        <v>7.5</v>
      </c>
      <c r="J153" s="43">
        <v>38</v>
      </c>
      <c r="K153" s="44">
        <v>338</v>
      </c>
      <c r="L153" s="43"/>
    </row>
    <row r="154" spans="1:12" ht="15" x14ac:dyDescent="0.25">
      <c r="A154" s="23"/>
      <c r="B154" s="15"/>
      <c r="C154" s="11"/>
      <c r="D154" s="59" t="s">
        <v>30</v>
      </c>
      <c r="E154" s="42" t="s">
        <v>45</v>
      </c>
      <c r="F154" s="43">
        <v>30</v>
      </c>
      <c r="G154" s="43">
        <v>2.37</v>
      </c>
      <c r="H154" s="43">
        <v>0.3</v>
      </c>
      <c r="I154" s="43">
        <v>14.49</v>
      </c>
      <c r="J154" s="43">
        <v>70.5</v>
      </c>
      <c r="K154" s="44">
        <v>44632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SUM(F150:F155)</f>
        <v>350</v>
      </c>
      <c r="G156" s="19">
        <f>SUM(G150:G155)</f>
        <v>23.360000000000003</v>
      </c>
      <c r="H156" s="19">
        <f>SUM(H150:H155)</f>
        <v>21.369999999999997</v>
      </c>
      <c r="I156" s="19">
        <f>SUM(I150:I155)</f>
        <v>84.35</v>
      </c>
      <c r="J156" s="19">
        <f>SUM(J150:J155)</f>
        <v>626.28</v>
      </c>
      <c r="K156" s="25"/>
      <c r="L156" s="19">
        <f>SUM(L150:L155)</f>
        <v>73</v>
      </c>
    </row>
    <row r="157" spans="1:12" ht="15" x14ac:dyDescent="0.25">
      <c r="A157" s="26">
        <f>A150</f>
        <v>2</v>
      </c>
      <c r="B157" s="13">
        <f>B150</f>
        <v>4</v>
      </c>
      <c r="C157" s="10" t="s">
        <v>24</v>
      </c>
      <c r="D157" s="7" t="s">
        <v>25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26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27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28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29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30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7" t="s">
        <v>31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 t="s">
        <v>32</v>
      </c>
      <c r="E166" s="9"/>
      <c r="F166" s="19">
        <f>SUM(F157:F165)</f>
        <v>0</v>
      </c>
      <c r="G166" s="19">
        <f t="shared" ref="G166:J166" si="58">SUM(G157:G165)</f>
        <v>0</v>
      </c>
      <c r="H166" s="19">
        <f t="shared" si="58"/>
        <v>0</v>
      </c>
      <c r="I166" s="19">
        <f t="shared" si="58"/>
        <v>0</v>
      </c>
      <c r="J166" s="19">
        <f t="shared" si="58"/>
        <v>0</v>
      </c>
      <c r="K166" s="25"/>
      <c r="L166" s="19">
        <f t="shared" ref="L166" si="59">SUM(L157:L165)</f>
        <v>0</v>
      </c>
    </row>
    <row r="167" spans="1:12" ht="15" customHeight="1" thickBot="1" x14ac:dyDescent="0.25">
      <c r="A167" s="29">
        <f>A150</f>
        <v>2</v>
      </c>
      <c r="B167" s="30">
        <f>B150</f>
        <v>4</v>
      </c>
      <c r="C167" s="52" t="s">
        <v>4</v>
      </c>
      <c r="D167" s="63"/>
      <c r="E167" s="31"/>
      <c r="F167" s="32">
        <f>F156+F166</f>
        <v>350</v>
      </c>
      <c r="G167" s="32">
        <f t="shared" ref="G167" si="60">G156+G166</f>
        <v>23.360000000000003</v>
      </c>
      <c r="H167" s="32">
        <f t="shared" ref="H167" si="61">H156+H166</f>
        <v>21.369999999999997</v>
      </c>
      <c r="I167" s="32">
        <f t="shared" ref="I167" si="62">I156+I166</f>
        <v>84.35</v>
      </c>
      <c r="J167" s="32">
        <f t="shared" ref="J167:L167" si="63">J156+J166</f>
        <v>626.28</v>
      </c>
      <c r="K167" s="32"/>
      <c r="L167" s="32">
        <f t="shared" si="63"/>
        <v>73</v>
      </c>
    </row>
    <row r="168" spans="1:12" ht="15" x14ac:dyDescent="0.25">
      <c r="A168" s="20">
        <v>2</v>
      </c>
      <c r="B168" s="21">
        <v>5</v>
      </c>
      <c r="C168" s="22" t="s">
        <v>20</v>
      </c>
      <c r="D168" s="5" t="s">
        <v>21</v>
      </c>
      <c r="E168" s="39" t="s">
        <v>64</v>
      </c>
      <c r="F168" s="40">
        <v>200</v>
      </c>
      <c r="G168" s="40">
        <v>17.8</v>
      </c>
      <c r="H168" s="40">
        <v>15</v>
      </c>
      <c r="I168" s="40">
        <v>36.450000000000003</v>
      </c>
      <c r="J168" s="40">
        <v>352</v>
      </c>
      <c r="K168" s="67" t="s">
        <v>74</v>
      </c>
      <c r="L168" s="40">
        <v>73</v>
      </c>
    </row>
    <row r="169" spans="1:12" ht="25.5" x14ac:dyDescent="0.25">
      <c r="A169" s="23"/>
      <c r="B169" s="15"/>
      <c r="C169" s="11"/>
      <c r="D169" s="7" t="s">
        <v>22</v>
      </c>
      <c r="E169" s="42" t="s">
        <v>41</v>
      </c>
      <c r="F169" s="43">
        <v>200</v>
      </c>
      <c r="G169" s="43">
        <v>0.2</v>
      </c>
      <c r="H169" s="43">
        <v>0</v>
      </c>
      <c r="I169" s="43">
        <v>6.5</v>
      </c>
      <c r="J169" s="43">
        <v>26.8</v>
      </c>
      <c r="K169" s="44" t="s">
        <v>42</v>
      </c>
      <c r="L169" s="43"/>
    </row>
    <row r="170" spans="1:12" ht="15" x14ac:dyDescent="0.25">
      <c r="A170" s="23"/>
      <c r="B170" s="15"/>
      <c r="C170" s="11"/>
      <c r="D170" s="66" t="s">
        <v>31</v>
      </c>
      <c r="E170" s="42" t="s">
        <v>43</v>
      </c>
      <c r="F170" s="43">
        <v>20</v>
      </c>
      <c r="G170" s="43">
        <v>1.1200000000000001</v>
      </c>
      <c r="H170" s="43">
        <v>0.22</v>
      </c>
      <c r="I170" s="43">
        <v>9.8800000000000008</v>
      </c>
      <c r="J170" s="43">
        <v>45.98</v>
      </c>
      <c r="K170" s="44" t="s">
        <v>44</v>
      </c>
      <c r="L170" s="43"/>
    </row>
    <row r="171" spans="1:12" ht="15" x14ac:dyDescent="0.25">
      <c r="A171" s="23"/>
      <c r="B171" s="15"/>
      <c r="C171" s="11"/>
      <c r="D171" s="66" t="s">
        <v>30</v>
      </c>
      <c r="E171" s="42" t="s">
        <v>45</v>
      </c>
      <c r="F171" s="43">
        <v>25</v>
      </c>
      <c r="G171" s="43">
        <v>1.98</v>
      </c>
      <c r="H171" s="43">
        <v>0.25</v>
      </c>
      <c r="I171" s="43">
        <v>12.08</v>
      </c>
      <c r="J171" s="43">
        <v>58.75</v>
      </c>
      <c r="K171" s="44" t="s">
        <v>44</v>
      </c>
      <c r="L171" s="43"/>
    </row>
    <row r="172" spans="1:12" ht="15" x14ac:dyDescent="0.25">
      <c r="A172" s="23"/>
      <c r="B172" s="15"/>
      <c r="C172" s="11"/>
      <c r="D172" s="59" t="s">
        <v>23</v>
      </c>
      <c r="E172" s="42" t="s">
        <v>49</v>
      </c>
      <c r="F172" s="43">
        <v>100</v>
      </c>
      <c r="G172" s="43">
        <v>0.8</v>
      </c>
      <c r="H172" s="43">
        <v>0.2</v>
      </c>
      <c r="I172" s="43">
        <v>7.5</v>
      </c>
      <c r="J172" s="43">
        <v>38</v>
      </c>
      <c r="K172" s="44">
        <v>338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.75" customHeight="1" x14ac:dyDescent="0.25">
      <c r="A174" s="24"/>
      <c r="B174" s="17"/>
      <c r="C174" s="8"/>
      <c r="D174" s="18" t="s">
        <v>32</v>
      </c>
      <c r="E174" s="9"/>
      <c r="F174" s="19">
        <f>SUM(F168:F173)</f>
        <v>545</v>
      </c>
      <c r="G174" s="19">
        <f>SUM(G168:G173)</f>
        <v>21.900000000000002</v>
      </c>
      <c r="H174" s="19">
        <f>SUM(H168:H173)</f>
        <v>15.67</v>
      </c>
      <c r="I174" s="19">
        <f>SUM(I168:I173)</f>
        <v>72.410000000000011</v>
      </c>
      <c r="J174" s="19">
        <f>SUM(J168:J173)</f>
        <v>521.53</v>
      </c>
      <c r="K174" s="25"/>
      <c r="L174" s="19">
        <f>SUM(L168:L173)</f>
        <v>73</v>
      </c>
    </row>
    <row r="175" spans="1:12" ht="15" x14ac:dyDescent="0.25">
      <c r="A175" s="26">
        <f>A168</f>
        <v>2</v>
      </c>
      <c r="B175" s="13">
        <f>B168</f>
        <v>5</v>
      </c>
      <c r="C175" s="10" t="s">
        <v>24</v>
      </c>
      <c r="D175" s="7" t="s">
        <v>25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26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27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29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SUM(F175:F183)</f>
        <v>0</v>
      </c>
      <c r="G184" s="19">
        <f t="shared" ref="G184:J184" si="64">SUM(G175:G183)</f>
        <v>0</v>
      </c>
      <c r="H184" s="19">
        <f t="shared" si="64"/>
        <v>0</v>
      </c>
      <c r="I184" s="19">
        <f t="shared" si="64"/>
        <v>0</v>
      </c>
      <c r="J184" s="19">
        <f t="shared" si="64"/>
        <v>0</v>
      </c>
      <c r="K184" s="25"/>
      <c r="L184" s="19">
        <f t="shared" ref="L184" si="65">SUM(L175:L183)</f>
        <v>0</v>
      </c>
    </row>
    <row r="185" spans="1:12" ht="15" customHeight="1" thickBot="1" x14ac:dyDescent="0.25">
      <c r="A185" s="29">
        <f>A168</f>
        <v>2</v>
      </c>
      <c r="B185" s="30">
        <f>B168</f>
        <v>5</v>
      </c>
      <c r="C185" s="52" t="s">
        <v>4</v>
      </c>
      <c r="D185" s="63"/>
      <c r="E185" s="31"/>
      <c r="F185" s="32">
        <f>F174+F184</f>
        <v>545</v>
      </c>
      <c r="G185" s="32">
        <f t="shared" ref="G185" si="66">G174+G184</f>
        <v>21.900000000000002</v>
      </c>
      <c r="H185" s="32">
        <f t="shared" ref="H185" si="67">H174+H184</f>
        <v>15.67</v>
      </c>
      <c r="I185" s="32">
        <f t="shared" ref="I185" si="68">I174+I184</f>
        <v>72.410000000000011</v>
      </c>
      <c r="J185" s="32">
        <f t="shared" ref="J185:L185" si="69">J174+J184</f>
        <v>521.53</v>
      </c>
      <c r="K185" s="32"/>
      <c r="L185" s="32">
        <f t="shared" si="69"/>
        <v>73</v>
      </c>
    </row>
    <row r="186" spans="1:12" ht="13.5" customHeight="1" thickBot="1" x14ac:dyDescent="0.25">
      <c r="A186" s="27"/>
      <c r="B186" s="28"/>
      <c r="C186" s="60" t="s">
        <v>5</v>
      </c>
      <c r="D186" s="61"/>
      <c r="E186" s="62"/>
      <c r="F186" s="34">
        <f>(F24+F42+F60+F78+F95+F114+F132+F149+F167+F185)/(IF(F24=0,0,1)+IF(F42=0,0,1)+IF(F60=0,0,1)+IF(F78=0,0,1)+IF(F95=0,0,1)+IF(F114=0,0,1)+IF(F132=0,0,1)+IF(F149=0,0,1)+IF(F167=0,0,1)+IF(F185=0,0,1))</f>
        <v>434</v>
      </c>
      <c r="G186" s="34">
        <f>(G24+G42+G60+G78+G95+G114+G132+G149+G167+G185)/(IF(G24=0,0,1)+IF(G42=0,0,1)+IF(G60=0,0,1)+IF(G78=0,0,1)+IF(G95=0,0,1)+IF(G114=0,0,1)+IF(G132=0,0,1)+IF(G149=0,0,1)+IF(G167=0,0,1)+IF(G185=0,0,1))</f>
        <v>21.202000000000005</v>
      </c>
      <c r="H186" s="34">
        <f>(H24+H42+H60+H78+H95+H114+H132+H149+H167+H185)/(IF(H24=0,0,1)+IF(H42=0,0,1)+IF(H60=0,0,1)+IF(H78=0,0,1)+IF(H95=0,0,1)+IF(H114=0,0,1)+IF(H132=0,0,1)+IF(H149=0,0,1)+IF(H167=0,0,1)+IF(H185=0,0,1))</f>
        <v>16.231999999999996</v>
      </c>
      <c r="I186" s="34">
        <f>(I24+I42+I60+I78+I95+I114+I132+I149+I167+I185)/(IF(I24=0,0,1)+IF(I42=0,0,1)+IF(I60=0,0,1)+IF(I78=0,0,1)+IF(I95=0,0,1)+IF(I114=0,0,1)+IF(I132=0,0,1)+IF(I149=0,0,1)+IF(I167=0,0,1)+IF(I185=0,0,1))</f>
        <v>80.49499999999999</v>
      </c>
      <c r="J186" s="34">
        <f>(J24+J42+J60+J78+J95+J114+J132+J149+J167+J185)/(IF(J24=0,0,1)+IF(J42=0,0,1)+IF(J60=0,0,1)+IF(J78=0,0,1)+IF(J95=0,0,1)+IF(J114=0,0,1)+IF(J132=0,0,1)+IF(J149=0,0,1)+IF(J167=0,0,1)+IF(J185=0,0,1))</f>
        <v>553.73599999999999</v>
      </c>
      <c r="K186" s="34"/>
      <c r="L186" s="34">
        <f>(L24+L42+L60+L78+L95+L114+L132+L149+L167+L185)/(IF(L24=0,0,1)+IF(L42=0,0,1)+IF(L60=0,0,1)+IF(L78=0,0,1)+IF(L95=0,0,1)+IF(L114=0,0,1)+IF(L132=0,0,1)+IF(L149=0,0,1)+IF(L167=0,0,1)+IF(L185=0,0,1))</f>
        <v>73</v>
      </c>
    </row>
  </sheetData>
  <mergeCells count="14">
    <mergeCell ref="C1:E1"/>
    <mergeCell ref="H1:K1"/>
    <mergeCell ref="H2:K2"/>
    <mergeCell ref="C78:D78"/>
    <mergeCell ref="C95:D95"/>
    <mergeCell ref="C24:D24"/>
    <mergeCell ref="C186:E186"/>
    <mergeCell ref="C185:D185"/>
    <mergeCell ref="C114:D114"/>
    <mergeCell ref="C132:D132"/>
    <mergeCell ref="C149:D149"/>
    <mergeCell ref="C167:D167"/>
    <mergeCell ref="C60:D60"/>
    <mergeCell ref="C42:D4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2022-05-16T14:23:56Z</dcterms:created>
  <dcterms:modified xsi:type="dcterms:W3CDTF">2024-03-26T08:43:26Z</dcterms:modified>
</cp:coreProperties>
</file>